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18 Reports\Detail\"/>
    </mc:Choice>
  </mc:AlternateContent>
  <bookViews>
    <workbookView xWindow="240" yWindow="120" windowWidth="18060" windowHeight="7050"/>
  </bookViews>
  <sheets>
    <sheet name="CON-Awards" sheetId="5" r:id="rId1"/>
    <sheet name="CON-Submissions" sheetId="6" r:id="rId2"/>
  </sheets>
  <definedNames>
    <definedName name="_xlnm._FilterDatabase" localSheetId="0" hidden="1">'CON-Awards'!$A$1:$N$18</definedName>
    <definedName name="_xlnm._FilterDatabase" localSheetId="1" hidden="1">'CON-Submissions'!$A$1:$L$21</definedName>
    <definedName name="_xlnm.Print_Area" localSheetId="0">'CON-Awards'!$A$1:$N$18</definedName>
    <definedName name="_xlnm.Print_Area" localSheetId="1">'CON-Submissions'!$A$1:$L$21</definedName>
  </definedNames>
  <calcPr calcId="162913"/>
</workbook>
</file>

<file path=xl/calcChain.xml><?xml version="1.0" encoding="utf-8"?>
<calcChain xmlns="http://schemas.openxmlformats.org/spreadsheetml/2006/main">
  <c r="J18" i="5" l="1"/>
  <c r="K18" i="5"/>
  <c r="L18" i="5"/>
  <c r="I21" i="6"/>
  <c r="J21" i="6"/>
  <c r="K21" i="6"/>
</calcChain>
</file>

<file path=xl/sharedStrings.xml><?xml version="1.0" encoding="utf-8"?>
<sst xmlns="http://schemas.openxmlformats.org/spreadsheetml/2006/main" count="272" uniqueCount="134">
  <si>
    <t>Award Date</t>
  </si>
  <si>
    <t>Sponsor</t>
  </si>
  <si>
    <t>Project Title</t>
  </si>
  <si>
    <t>Sponsor Award Number</t>
  </si>
  <si>
    <t>Project Start Date</t>
  </si>
  <si>
    <t>Project End Date</t>
  </si>
  <si>
    <t>Direct Costs</t>
  </si>
  <si>
    <t>Indirect Costs</t>
  </si>
  <si>
    <t>Grand Total</t>
  </si>
  <si>
    <t>Instrument Type</t>
  </si>
  <si>
    <t>Contract</t>
  </si>
  <si>
    <t>Non-competing Continuation</t>
  </si>
  <si>
    <t>Grant</t>
  </si>
  <si>
    <t>Funding Submission</t>
  </si>
  <si>
    <t>Professional Service Agreement (PSA)</t>
  </si>
  <si>
    <t>Cooperative Agreement</t>
  </si>
  <si>
    <t>College of Nursing</t>
  </si>
  <si>
    <t>Judy Liesveld</t>
  </si>
  <si>
    <t>FP00002593</t>
  </si>
  <si>
    <t>New Mexico Board of Nursing</t>
  </si>
  <si>
    <t>New Mexico Nursing Education Statewide Planning</t>
  </si>
  <si>
    <t>Liesveld/FP2593</t>
  </si>
  <si>
    <t>Janice (Jan) Martin</t>
  </si>
  <si>
    <t>FP00002582</t>
  </si>
  <si>
    <t>City of Albuquerque</t>
  </si>
  <si>
    <t>Geriatric Education &amp; Health Maintenance (GEHM Clinic) - BAA</t>
  </si>
  <si>
    <t>PSA-10-25-FY18</t>
  </si>
  <si>
    <t>FP00003663</t>
  </si>
  <si>
    <t>First Nations Community Healthsource, Inc.</t>
  </si>
  <si>
    <t>First Nations Community Healthsource</t>
  </si>
  <si>
    <t>PSA-12-43-A5</t>
  </si>
  <si>
    <t>FP00002604</t>
  </si>
  <si>
    <t>HHS / Indian Health Service (IHS)</t>
  </si>
  <si>
    <t>NU11IHS0059-02-00</t>
  </si>
  <si>
    <t>Created Date</t>
  </si>
  <si>
    <t>Amy Levi</t>
  </si>
  <si>
    <t>FP00003669</t>
  </si>
  <si>
    <t>Anonymous Sponsor</t>
  </si>
  <si>
    <t>Creating a Unified Sexual and Reproductive Health Nursing Organization</t>
  </si>
  <si>
    <t>Department</t>
  </si>
  <si>
    <t>Total Awarded Dollars:</t>
  </si>
  <si>
    <t>Total Requested Dollars:</t>
  </si>
  <si>
    <t>Principal Investigator</t>
  </si>
  <si>
    <t>Budget Start Date</t>
  </si>
  <si>
    <t>Budget End Date</t>
  </si>
  <si>
    <t>Award Direct Costs</t>
  </si>
  <si>
    <t>Award Indirect Costs</t>
  </si>
  <si>
    <t>Budget Year Total</t>
  </si>
  <si>
    <t>Proposal Type</t>
  </si>
  <si>
    <t>Success in Nursing for Native Americans Through Collaboration (SNNAC) - Continuation</t>
  </si>
  <si>
    <t>Grant ID 5265</t>
  </si>
  <si>
    <t>FP00004014</t>
  </si>
  <si>
    <t>Mountain Spirit Integrative Medicine</t>
  </si>
  <si>
    <t>Mountain Spirit - Heidi Rogers</t>
  </si>
  <si>
    <t>PSA-15-159-A2</t>
  </si>
  <si>
    <t>FP00004018</t>
  </si>
  <si>
    <t>El Centro Family Health</t>
  </si>
  <si>
    <t>El Centro Family Health-heidi Rogers</t>
  </si>
  <si>
    <t>PSA-15-158-A2</t>
  </si>
  <si>
    <t>Gloria Dixon</t>
  </si>
  <si>
    <t>FP00002598</t>
  </si>
  <si>
    <t>University of Colorado - Denver</t>
  </si>
  <si>
    <t>CO-APEX Collaborative Advanced Psychiatric Education Exchange</t>
  </si>
  <si>
    <t>FY17.831.001</t>
  </si>
  <si>
    <t>Subaward</t>
  </si>
  <si>
    <t>FP00004169</t>
  </si>
  <si>
    <t>Presbyterian Healthcare Services</t>
  </si>
  <si>
    <t>Presbyterian Healthcare Services FY18</t>
  </si>
  <si>
    <t>Mark Parshall</t>
  </si>
  <si>
    <t>FP00004217</t>
  </si>
  <si>
    <t>HRSA / Bureau of Health Resources Development</t>
  </si>
  <si>
    <t>Nurse Faculty Loan Program (NFLP)</t>
  </si>
  <si>
    <t>Shana (Suzanne) Judge</t>
  </si>
  <si>
    <t>FP00004304</t>
  </si>
  <si>
    <t xml:space="preserve">NSF / National Science Foundation </t>
  </si>
  <si>
    <t>RR: Improving the Robustness and Reliability of Certain Research Designs That Assess the Impact of State and Local Laws</t>
  </si>
  <si>
    <t>FP00004308</t>
  </si>
  <si>
    <t>HHS / Agency for Healthcare Research and Quality (AHRQ)</t>
  </si>
  <si>
    <t>Following Exposure to a Patient Safety Simulation From the Classroom to the Hospital</t>
  </si>
  <si>
    <t>SPO/ PreAward Number</t>
  </si>
  <si>
    <t>HSC/ PreAward Number</t>
  </si>
  <si>
    <t>Total Awards:</t>
  </si>
  <si>
    <t>Total Submission:</t>
  </si>
  <si>
    <t>FP00004546</t>
  </si>
  <si>
    <t>Geriatric Education and Health Maintenance (GEHM)</t>
  </si>
  <si>
    <t>Emily Haozous</t>
  </si>
  <si>
    <t>FP00004779</t>
  </si>
  <si>
    <t>American Psychiatric Nurses Association</t>
  </si>
  <si>
    <t>Exploring Perspectives of Medication Assisted Therapy</t>
  </si>
  <si>
    <t>Sharon Ruyak</t>
  </si>
  <si>
    <t>FP00003442</t>
  </si>
  <si>
    <t>Trailhead Institute</t>
  </si>
  <si>
    <t>7693777</t>
  </si>
  <si>
    <t>PSA-14-91-A3</t>
  </si>
  <si>
    <t>Jane Chung</t>
  </si>
  <si>
    <t>FP00002553</t>
  </si>
  <si>
    <t>University of California-Davis</t>
  </si>
  <si>
    <t>Sensor-based Mobility Assessment of Older Latinos With Dementia</t>
  </si>
  <si>
    <t>A13-0008-S004</t>
  </si>
  <si>
    <t>Carolyn Montoya</t>
  </si>
  <si>
    <t>FP00004547</t>
  </si>
  <si>
    <t>HRSA / Bureau of Health Workforce (BHW)</t>
  </si>
  <si>
    <t>Advancing Nursing Education Workforce (ANEW)- Continuation</t>
  </si>
  <si>
    <t>FP00004574</t>
  </si>
  <si>
    <t>Southcentral Foundation</t>
  </si>
  <si>
    <t>Exploring Palliative Care Communication With Alaska Native and American Indian People at Two Primary Care Sites - Continuation</t>
  </si>
  <si>
    <t>FP00004581</t>
  </si>
  <si>
    <t>Kim Cox</t>
  </si>
  <si>
    <t>FP00004850</t>
  </si>
  <si>
    <t>Jonas Center for Nursing Excellence</t>
  </si>
  <si>
    <t>Jonas Veterans Healthcare Scholars</t>
  </si>
  <si>
    <t>Nancy Ridenour</t>
  </si>
  <si>
    <t>FP00005016</t>
  </si>
  <si>
    <t>UNMH / UNM Hospital</t>
  </si>
  <si>
    <t>CON &amp; UNMH (Haeffele &amp; Hall)</t>
  </si>
  <si>
    <t>FP00005060</t>
  </si>
  <si>
    <t>NM Nursing Education Statewide Planning FY19</t>
  </si>
  <si>
    <t>Blake Boursaw</t>
  </si>
  <si>
    <t>FP00005081</t>
  </si>
  <si>
    <t>Pacific Institute for Research &amp; Evaluation</t>
  </si>
  <si>
    <t>COMics for Indigenous Communities Partnerships</t>
  </si>
  <si>
    <t>FP00005169</t>
  </si>
  <si>
    <t>NIH / Eunice Kennedy Shriver National Institute of Child Health and Human Development (NICHD)</t>
  </si>
  <si>
    <t>Healthier Mothers and Infants</t>
  </si>
  <si>
    <t>FP00005449</t>
  </si>
  <si>
    <t>UNM College of Nursing ANEW Project - Non-specific Supplement</t>
  </si>
  <si>
    <t>ACA -A Journey to Empowerment and Health: Building the NM Perinatal Mental Health Improvement Network</t>
  </si>
  <si>
    <t>2 E01HP28832-04-00</t>
  </si>
  <si>
    <t>Competitive Renewal</t>
  </si>
  <si>
    <t>Cox/FP4850</t>
  </si>
  <si>
    <t>6 T94HP30902-02-01</t>
  </si>
  <si>
    <t>Non-specific Supplement</t>
  </si>
  <si>
    <t>5 T94HP30902-02-00</t>
  </si>
  <si>
    <t>Scorsone/FP4779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</si>
</sst>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3" fillId="3" borderId="1" xfId="0" applyFont="1" applyFill="1" applyBorder="1"/>
    <xf numFmtId="164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20"/>
  <sheetViews>
    <sheetView tabSelected="1" topLeftCell="A13" workbookViewId="0">
      <selection activeCell="E18" sqref="E18:I18"/>
    </sheetView>
  </sheetViews>
  <sheetFormatPr defaultRowHeight="15" x14ac:dyDescent="0.25"/>
  <cols>
    <col min="2" max="3" width="9.42578125" customWidth="1"/>
    <col min="4" max="4" width="12.5703125" customWidth="1"/>
    <col min="5" max="5" width="13.140625" customWidth="1"/>
    <col min="6" max="6" width="17.85546875" customWidth="1"/>
    <col min="7" max="8" width="9.5703125" customWidth="1"/>
    <col min="9" max="9" width="9.85546875" customWidth="1"/>
    <col min="10" max="10" width="12.28515625" customWidth="1"/>
    <col min="11" max="11" width="11.85546875" customWidth="1"/>
    <col min="12" max="12" width="12.7109375" customWidth="1"/>
    <col min="13" max="13" width="10.5703125" customWidth="1"/>
    <col min="14" max="14" width="11.42578125" customWidth="1"/>
  </cols>
  <sheetData>
    <row r="1" spans="1:14" ht="39" thickBot="1" x14ac:dyDescent="0.3">
      <c r="A1" s="2" t="s">
        <v>0</v>
      </c>
      <c r="B1" s="2" t="s">
        <v>39</v>
      </c>
      <c r="C1" s="2" t="s">
        <v>42</v>
      </c>
      <c r="D1" s="2" t="s">
        <v>79</v>
      </c>
      <c r="E1" s="2" t="s">
        <v>1</v>
      </c>
      <c r="F1" s="2" t="s">
        <v>2</v>
      </c>
      <c r="G1" s="2" t="s">
        <v>3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9</v>
      </c>
      <c r="N1" s="2" t="s">
        <v>48</v>
      </c>
    </row>
    <row r="2" spans="1:14" ht="39" thickBot="1" x14ac:dyDescent="0.3">
      <c r="A2" s="6">
        <v>42936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6">
        <v>42917.25</v>
      </c>
      <c r="I2" s="6">
        <v>43281.25</v>
      </c>
      <c r="J2" s="8">
        <v>13575</v>
      </c>
      <c r="K2" s="8">
        <v>0</v>
      </c>
      <c r="L2" s="8">
        <v>13575</v>
      </c>
      <c r="M2" s="7" t="s">
        <v>12</v>
      </c>
      <c r="N2" s="7" t="s">
        <v>11</v>
      </c>
    </row>
    <row r="3" spans="1:14" ht="39" thickBot="1" x14ac:dyDescent="0.3">
      <c r="A3" s="6">
        <v>42937</v>
      </c>
      <c r="B3" s="7" t="s">
        <v>16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6">
        <v>42917.25</v>
      </c>
      <c r="I3" s="6">
        <v>43281.25</v>
      </c>
      <c r="J3" s="8">
        <v>67000</v>
      </c>
      <c r="K3" s="8">
        <v>0</v>
      </c>
      <c r="L3" s="8">
        <v>67000</v>
      </c>
      <c r="M3" s="7" t="s">
        <v>10</v>
      </c>
      <c r="N3" s="7" t="s">
        <v>11</v>
      </c>
    </row>
    <row r="4" spans="1:14" ht="51.75" thickBot="1" x14ac:dyDescent="0.3">
      <c r="A4" s="6">
        <v>42940</v>
      </c>
      <c r="B4" s="7" t="s">
        <v>16</v>
      </c>
      <c r="C4" s="7" t="s">
        <v>22</v>
      </c>
      <c r="D4" s="7" t="s">
        <v>27</v>
      </c>
      <c r="E4" s="7" t="s">
        <v>28</v>
      </c>
      <c r="F4" s="7" t="s">
        <v>29</v>
      </c>
      <c r="G4" s="7" t="s">
        <v>30</v>
      </c>
      <c r="H4" s="6">
        <v>42979.25</v>
      </c>
      <c r="I4" s="6">
        <v>43343.25</v>
      </c>
      <c r="J4" s="8">
        <v>56730</v>
      </c>
      <c r="K4" s="8">
        <v>5673</v>
      </c>
      <c r="L4" s="8">
        <v>62403</v>
      </c>
      <c r="M4" s="7" t="s">
        <v>14</v>
      </c>
      <c r="N4" s="7" t="s">
        <v>13</v>
      </c>
    </row>
    <row r="5" spans="1:14" ht="64.5" thickBot="1" x14ac:dyDescent="0.3">
      <c r="A5" s="6">
        <v>42950</v>
      </c>
      <c r="B5" s="7" t="s">
        <v>16</v>
      </c>
      <c r="C5" s="7" t="s">
        <v>17</v>
      </c>
      <c r="D5" s="7" t="s">
        <v>31</v>
      </c>
      <c r="E5" s="7" t="s">
        <v>32</v>
      </c>
      <c r="F5" s="7" t="s">
        <v>49</v>
      </c>
      <c r="G5" s="7" t="s">
        <v>33</v>
      </c>
      <c r="H5" s="6">
        <v>42948.25</v>
      </c>
      <c r="I5" s="6">
        <v>43312.25</v>
      </c>
      <c r="J5" s="8">
        <v>285224</v>
      </c>
      <c r="K5" s="8">
        <v>52001</v>
      </c>
      <c r="L5" s="8">
        <v>337225</v>
      </c>
      <c r="M5" s="7" t="s">
        <v>15</v>
      </c>
      <c r="N5" s="7" t="s">
        <v>11</v>
      </c>
    </row>
    <row r="6" spans="1:14" ht="51.75" thickBot="1" x14ac:dyDescent="0.3">
      <c r="A6" s="6">
        <v>43017</v>
      </c>
      <c r="B6" s="7" t="s">
        <v>16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50</v>
      </c>
      <c r="H6" s="6">
        <v>43007.25</v>
      </c>
      <c r="I6" s="6">
        <v>43371.25</v>
      </c>
      <c r="J6" s="8">
        <v>56763</v>
      </c>
      <c r="K6" s="8">
        <v>5676</v>
      </c>
      <c r="L6" s="8">
        <v>62439</v>
      </c>
      <c r="M6" s="7" t="s">
        <v>12</v>
      </c>
      <c r="N6" s="7" t="s">
        <v>13</v>
      </c>
    </row>
    <row r="7" spans="1:14" ht="51.75" thickBot="1" x14ac:dyDescent="0.3">
      <c r="A7" s="6">
        <v>43042</v>
      </c>
      <c r="B7" s="7" t="s">
        <v>16</v>
      </c>
      <c r="C7" s="7" t="s">
        <v>22</v>
      </c>
      <c r="D7" s="7" t="s">
        <v>51</v>
      </c>
      <c r="E7" s="7" t="s">
        <v>52</v>
      </c>
      <c r="F7" s="7" t="s">
        <v>53</v>
      </c>
      <c r="G7" s="7" t="s">
        <v>54</v>
      </c>
      <c r="H7" s="6">
        <v>43101.291666666701</v>
      </c>
      <c r="I7" s="6">
        <v>43465.291666666701</v>
      </c>
      <c r="J7" s="8">
        <v>51930</v>
      </c>
      <c r="K7" s="8">
        <v>7790</v>
      </c>
      <c r="L7" s="8">
        <v>59720</v>
      </c>
      <c r="M7" s="7" t="s">
        <v>14</v>
      </c>
      <c r="N7" s="7" t="s">
        <v>13</v>
      </c>
    </row>
    <row r="8" spans="1:14" ht="51.75" thickBot="1" x14ac:dyDescent="0.3">
      <c r="A8" s="6">
        <v>43042</v>
      </c>
      <c r="B8" s="7" t="s">
        <v>16</v>
      </c>
      <c r="C8" s="7" t="s">
        <v>22</v>
      </c>
      <c r="D8" s="7" t="s">
        <v>55</v>
      </c>
      <c r="E8" s="7" t="s">
        <v>56</v>
      </c>
      <c r="F8" s="7" t="s">
        <v>57</v>
      </c>
      <c r="G8" s="7" t="s">
        <v>58</v>
      </c>
      <c r="H8" s="6">
        <v>43101.291666666701</v>
      </c>
      <c r="I8" s="6">
        <v>43465.291666666701</v>
      </c>
      <c r="J8" s="8">
        <v>51931</v>
      </c>
      <c r="K8" s="8">
        <v>7790</v>
      </c>
      <c r="L8" s="8">
        <v>59721</v>
      </c>
      <c r="M8" s="7" t="s">
        <v>14</v>
      </c>
      <c r="N8" s="7" t="s">
        <v>13</v>
      </c>
    </row>
    <row r="9" spans="1:14" ht="51.75" thickBot="1" x14ac:dyDescent="0.3">
      <c r="A9" s="6">
        <v>43047</v>
      </c>
      <c r="B9" s="7" t="s">
        <v>16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6">
        <v>42917.25</v>
      </c>
      <c r="I9" s="6">
        <v>43281.25</v>
      </c>
      <c r="J9" s="8">
        <v>155489</v>
      </c>
      <c r="K9" s="8">
        <v>40427</v>
      </c>
      <c r="L9" s="8">
        <v>195916</v>
      </c>
      <c r="M9" s="7" t="s">
        <v>64</v>
      </c>
      <c r="N9" s="7" t="s">
        <v>11</v>
      </c>
    </row>
    <row r="10" spans="1:14" ht="77.25" thickBot="1" x14ac:dyDescent="0.3">
      <c r="A10" s="6">
        <v>43116</v>
      </c>
      <c r="B10" s="7" t="s">
        <v>16</v>
      </c>
      <c r="C10" s="7" t="s">
        <v>89</v>
      </c>
      <c r="D10" s="7" t="s">
        <v>90</v>
      </c>
      <c r="E10" s="7" t="s">
        <v>91</v>
      </c>
      <c r="F10" s="7" t="s">
        <v>126</v>
      </c>
      <c r="G10" s="7" t="s">
        <v>92</v>
      </c>
      <c r="H10" s="6">
        <v>43009.25</v>
      </c>
      <c r="I10" s="6">
        <v>43373.25</v>
      </c>
      <c r="J10" s="8">
        <v>37398</v>
      </c>
      <c r="K10" s="8">
        <v>3740</v>
      </c>
      <c r="L10" s="8">
        <v>41138</v>
      </c>
      <c r="M10" s="7" t="s">
        <v>10</v>
      </c>
      <c r="N10" s="7" t="s">
        <v>13</v>
      </c>
    </row>
    <row r="11" spans="1:14" ht="51.75" thickBot="1" x14ac:dyDescent="0.3">
      <c r="A11" s="6">
        <v>43126</v>
      </c>
      <c r="B11" s="7" t="s">
        <v>16</v>
      </c>
      <c r="C11" s="7" t="s">
        <v>22</v>
      </c>
      <c r="D11" s="7" t="s">
        <v>65</v>
      </c>
      <c r="E11" s="7" t="s">
        <v>66</v>
      </c>
      <c r="F11" s="7" t="s">
        <v>67</v>
      </c>
      <c r="G11" s="7" t="s">
        <v>93</v>
      </c>
      <c r="H11" s="6">
        <v>43105.291666666701</v>
      </c>
      <c r="I11" s="6">
        <v>43469.291666666701</v>
      </c>
      <c r="J11" s="8">
        <v>27112</v>
      </c>
      <c r="K11" s="8">
        <v>4251</v>
      </c>
      <c r="L11" s="8">
        <v>31363</v>
      </c>
      <c r="M11" s="7" t="s">
        <v>14</v>
      </c>
      <c r="N11" s="7" t="s">
        <v>13</v>
      </c>
    </row>
    <row r="12" spans="1:14" ht="39" thickBot="1" x14ac:dyDescent="0.3">
      <c r="A12" s="6">
        <v>43129</v>
      </c>
      <c r="B12" s="7" t="s">
        <v>16</v>
      </c>
      <c r="C12" s="7" t="s">
        <v>94</v>
      </c>
      <c r="D12" s="7" t="s">
        <v>95</v>
      </c>
      <c r="E12" s="7" t="s">
        <v>96</v>
      </c>
      <c r="F12" s="7" t="s">
        <v>97</v>
      </c>
      <c r="G12" s="7" t="s">
        <v>98</v>
      </c>
      <c r="H12" s="6">
        <v>42917.25</v>
      </c>
      <c r="I12" s="6">
        <v>43100.291666666701</v>
      </c>
      <c r="J12" s="8">
        <v>9241</v>
      </c>
      <c r="K12" s="8">
        <v>4759</v>
      </c>
      <c r="L12" s="8">
        <v>14000</v>
      </c>
      <c r="M12" s="7" t="s">
        <v>64</v>
      </c>
      <c r="N12" s="7" t="s">
        <v>13</v>
      </c>
    </row>
    <row r="13" spans="1:14" ht="64.5" thickBot="1" x14ac:dyDescent="0.3">
      <c r="A13" s="6">
        <v>43266</v>
      </c>
      <c r="B13" s="7" t="s">
        <v>16</v>
      </c>
      <c r="C13" s="7" t="s">
        <v>68</v>
      </c>
      <c r="D13" s="7" t="s">
        <v>69</v>
      </c>
      <c r="E13" s="7" t="s">
        <v>70</v>
      </c>
      <c r="F13" s="7" t="s">
        <v>71</v>
      </c>
      <c r="G13" s="7" t="s">
        <v>127</v>
      </c>
      <c r="H13" s="6">
        <v>43282.25</v>
      </c>
      <c r="I13" s="6">
        <v>43646.25</v>
      </c>
      <c r="J13" s="8">
        <v>95536</v>
      </c>
      <c r="K13" s="8">
        <v>0</v>
      </c>
      <c r="L13" s="8">
        <v>95536</v>
      </c>
      <c r="M13" s="7" t="s">
        <v>12</v>
      </c>
      <c r="N13" s="7" t="s">
        <v>128</v>
      </c>
    </row>
    <row r="14" spans="1:14" ht="39" thickBot="1" x14ac:dyDescent="0.3">
      <c r="A14" s="6">
        <v>43273</v>
      </c>
      <c r="B14" s="7" t="s">
        <v>16</v>
      </c>
      <c r="C14" s="7" t="s">
        <v>107</v>
      </c>
      <c r="D14" s="7" t="s">
        <v>108</v>
      </c>
      <c r="E14" s="7" t="s">
        <v>109</v>
      </c>
      <c r="F14" s="7" t="s">
        <v>110</v>
      </c>
      <c r="G14" s="7" t="s">
        <v>129</v>
      </c>
      <c r="H14" s="6">
        <v>43313.25</v>
      </c>
      <c r="I14" s="6">
        <v>44043.25</v>
      </c>
      <c r="J14" s="8">
        <v>10000</v>
      </c>
      <c r="K14" s="8">
        <v>0</v>
      </c>
      <c r="L14" s="8">
        <v>10000</v>
      </c>
      <c r="M14" s="7" t="s">
        <v>12</v>
      </c>
      <c r="N14" s="7" t="s">
        <v>13</v>
      </c>
    </row>
    <row r="15" spans="1:14" ht="64.5" thickBot="1" x14ac:dyDescent="0.3">
      <c r="A15" s="6">
        <v>43279</v>
      </c>
      <c r="B15" s="7" t="s">
        <v>16</v>
      </c>
      <c r="C15" s="7" t="s">
        <v>99</v>
      </c>
      <c r="D15" s="7" t="s">
        <v>124</v>
      </c>
      <c r="E15" s="7" t="s">
        <v>101</v>
      </c>
      <c r="F15" s="7" t="s">
        <v>125</v>
      </c>
      <c r="G15" s="7" t="s">
        <v>130</v>
      </c>
      <c r="H15" s="6">
        <v>43282.25</v>
      </c>
      <c r="I15" s="6">
        <v>43646.25</v>
      </c>
      <c r="J15" s="8">
        <v>83644</v>
      </c>
      <c r="K15" s="8">
        <v>21747</v>
      </c>
      <c r="L15" s="8">
        <v>105391</v>
      </c>
      <c r="M15" s="7" t="s">
        <v>12</v>
      </c>
      <c r="N15" s="7" t="s">
        <v>131</v>
      </c>
    </row>
    <row r="16" spans="1:14" ht="64.5" thickBot="1" x14ac:dyDescent="0.3">
      <c r="A16" s="6">
        <v>43280</v>
      </c>
      <c r="B16" s="7" t="s">
        <v>16</v>
      </c>
      <c r="C16" s="7" t="s">
        <v>99</v>
      </c>
      <c r="D16" s="7" t="s">
        <v>100</v>
      </c>
      <c r="E16" s="7" t="s">
        <v>101</v>
      </c>
      <c r="F16" s="7" t="s">
        <v>102</v>
      </c>
      <c r="G16" s="7" t="s">
        <v>132</v>
      </c>
      <c r="H16" s="6">
        <v>43282.25</v>
      </c>
      <c r="I16" s="6">
        <v>43646.25</v>
      </c>
      <c r="J16" s="8">
        <v>421563</v>
      </c>
      <c r="K16" s="8">
        <v>52407</v>
      </c>
      <c r="L16" s="8">
        <v>473970</v>
      </c>
      <c r="M16" s="7" t="s">
        <v>12</v>
      </c>
      <c r="N16" s="7" t="s">
        <v>11</v>
      </c>
    </row>
    <row r="17" spans="1:14" ht="51.75" thickBot="1" x14ac:dyDescent="0.3">
      <c r="A17" s="6">
        <v>43281</v>
      </c>
      <c r="B17" s="7" t="s">
        <v>16</v>
      </c>
      <c r="C17" s="7" t="s">
        <v>107</v>
      </c>
      <c r="D17" s="7" t="s">
        <v>86</v>
      </c>
      <c r="E17" s="7" t="s">
        <v>87</v>
      </c>
      <c r="F17" s="7" t="s">
        <v>88</v>
      </c>
      <c r="G17" s="7" t="s">
        <v>133</v>
      </c>
      <c r="H17" s="6">
        <v>43282.25</v>
      </c>
      <c r="I17" s="6">
        <v>43646.25</v>
      </c>
      <c r="J17" s="8">
        <v>3570</v>
      </c>
      <c r="K17" s="8">
        <v>357</v>
      </c>
      <c r="L17" s="8">
        <v>3927</v>
      </c>
      <c r="M17" s="7" t="s">
        <v>12</v>
      </c>
      <c r="N17" s="7" t="s">
        <v>13</v>
      </c>
    </row>
    <row r="18" spans="1:14" ht="19.5" thickBot="1" x14ac:dyDescent="0.35">
      <c r="A18" s="9" t="s">
        <v>81</v>
      </c>
      <c r="B18" s="9"/>
      <c r="C18" s="9"/>
      <c r="D18" s="3">
        <v>16</v>
      </c>
      <c r="E18" s="9" t="s">
        <v>40</v>
      </c>
      <c r="F18" s="9"/>
      <c r="G18" s="9"/>
      <c r="H18" s="9"/>
      <c r="I18" s="9"/>
      <c r="J18" s="4">
        <f t="shared" ref="J18:K18" si="0">SUM(J2:J17)</f>
        <v>1426706</v>
      </c>
      <c r="K18" s="4">
        <f t="shared" si="0"/>
        <v>206618</v>
      </c>
      <c r="L18" s="4">
        <f>SUM(L2:L17)</f>
        <v>1633324</v>
      </c>
      <c r="M18" s="5"/>
      <c r="N18" s="5"/>
    </row>
    <row r="20" spans="1:14" x14ac:dyDescent="0.25">
      <c r="L20" s="1"/>
    </row>
  </sheetData>
  <autoFilter ref="A1:N18"/>
  <mergeCells count="2">
    <mergeCell ref="A18:C18"/>
    <mergeCell ref="E18:I1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1"/>
  <sheetViews>
    <sheetView topLeftCell="A16" workbookViewId="0">
      <selection activeCell="E21" sqref="E21:H21"/>
    </sheetView>
  </sheetViews>
  <sheetFormatPr defaultRowHeight="15" x14ac:dyDescent="0.25"/>
  <cols>
    <col min="1" max="1" width="10" customWidth="1"/>
    <col min="2" max="2" width="11.28515625" customWidth="1"/>
    <col min="3" max="3" width="11.85546875" customWidth="1"/>
    <col min="4" max="4" width="12" customWidth="1"/>
    <col min="5" max="5" width="13.85546875" customWidth="1"/>
    <col min="6" max="6" width="24.140625" customWidth="1"/>
    <col min="7" max="7" width="10.140625" customWidth="1"/>
    <col min="8" max="8" width="9.85546875" customWidth="1"/>
    <col min="9" max="9" width="12.42578125" customWidth="1"/>
    <col min="10" max="10" width="13.140625" customWidth="1"/>
    <col min="11" max="11" width="13.5703125" customWidth="1"/>
    <col min="12" max="12" width="13.85546875" customWidth="1"/>
  </cols>
  <sheetData>
    <row r="1" spans="1:12" ht="42" customHeight="1" thickBot="1" x14ac:dyDescent="0.3">
      <c r="A1" s="2" t="s">
        <v>34</v>
      </c>
      <c r="B1" s="2" t="s">
        <v>39</v>
      </c>
      <c r="C1" s="2" t="s">
        <v>42</v>
      </c>
      <c r="D1" s="2" t="s">
        <v>80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51.75" thickBot="1" x14ac:dyDescent="0.3">
      <c r="A2" s="6">
        <v>42933.931250000001</v>
      </c>
      <c r="B2" s="7" t="s">
        <v>16</v>
      </c>
      <c r="C2" s="7" t="s">
        <v>22</v>
      </c>
      <c r="D2" s="7" t="s">
        <v>27</v>
      </c>
      <c r="E2" s="7" t="s">
        <v>28</v>
      </c>
      <c r="F2" s="7" t="s">
        <v>29</v>
      </c>
      <c r="G2" s="6">
        <v>42979.25</v>
      </c>
      <c r="H2" s="6">
        <v>43343.25</v>
      </c>
      <c r="I2" s="8">
        <v>56730</v>
      </c>
      <c r="J2" s="8">
        <v>5673</v>
      </c>
      <c r="K2" s="8">
        <v>62403</v>
      </c>
      <c r="L2" s="7" t="s">
        <v>14</v>
      </c>
    </row>
    <row r="3" spans="1:12" ht="39" thickBot="1" x14ac:dyDescent="0.3">
      <c r="A3" s="6">
        <v>42934.788888888899</v>
      </c>
      <c r="B3" s="7" t="s">
        <v>16</v>
      </c>
      <c r="C3" s="7" t="s">
        <v>35</v>
      </c>
      <c r="D3" s="7" t="s">
        <v>36</v>
      </c>
      <c r="E3" s="7" t="s">
        <v>37</v>
      </c>
      <c r="F3" s="7" t="s">
        <v>38</v>
      </c>
      <c r="G3" s="6">
        <v>43007.25</v>
      </c>
      <c r="H3" s="6">
        <v>43371.25</v>
      </c>
      <c r="I3" s="8">
        <v>123986</v>
      </c>
      <c r="J3" s="8">
        <v>12399</v>
      </c>
      <c r="K3" s="8">
        <v>136385</v>
      </c>
      <c r="L3" s="7" t="s">
        <v>12</v>
      </c>
    </row>
    <row r="4" spans="1:12" ht="51.75" thickBot="1" x14ac:dyDescent="0.3">
      <c r="A4" s="6">
        <v>43011.935416666704</v>
      </c>
      <c r="B4" s="7" t="s">
        <v>16</v>
      </c>
      <c r="C4" s="7" t="s">
        <v>22</v>
      </c>
      <c r="D4" s="7" t="s">
        <v>51</v>
      </c>
      <c r="E4" s="7" t="s">
        <v>52</v>
      </c>
      <c r="F4" s="7" t="s">
        <v>53</v>
      </c>
      <c r="G4" s="6">
        <v>43101.291666666701</v>
      </c>
      <c r="H4" s="6">
        <v>43465.291666666701</v>
      </c>
      <c r="I4" s="8">
        <v>51851</v>
      </c>
      <c r="J4" s="8">
        <v>7870</v>
      </c>
      <c r="K4" s="8">
        <v>59721</v>
      </c>
      <c r="L4" s="7" t="s">
        <v>14</v>
      </c>
    </row>
    <row r="5" spans="1:12" ht="51.75" thickBot="1" x14ac:dyDescent="0.3">
      <c r="A5" s="6">
        <v>43012.790972222203</v>
      </c>
      <c r="B5" s="7" t="s">
        <v>16</v>
      </c>
      <c r="C5" s="7" t="s">
        <v>22</v>
      </c>
      <c r="D5" s="7" t="s">
        <v>55</v>
      </c>
      <c r="E5" s="7" t="s">
        <v>56</v>
      </c>
      <c r="F5" s="7" t="s">
        <v>57</v>
      </c>
      <c r="G5" s="6">
        <v>43101.291666666701</v>
      </c>
      <c r="H5" s="6">
        <v>43465.291666666701</v>
      </c>
      <c r="I5" s="8">
        <v>51931</v>
      </c>
      <c r="J5" s="8">
        <v>7790</v>
      </c>
      <c r="K5" s="8">
        <v>59721</v>
      </c>
      <c r="L5" s="7" t="s">
        <v>14</v>
      </c>
    </row>
    <row r="6" spans="1:12" ht="51.75" thickBot="1" x14ac:dyDescent="0.3">
      <c r="A6" s="6">
        <v>43042.625</v>
      </c>
      <c r="B6" s="7" t="s">
        <v>16</v>
      </c>
      <c r="C6" s="7" t="s">
        <v>22</v>
      </c>
      <c r="D6" s="7" t="s">
        <v>65</v>
      </c>
      <c r="E6" s="7" t="s">
        <v>66</v>
      </c>
      <c r="F6" s="7" t="s">
        <v>67</v>
      </c>
      <c r="G6" s="6">
        <v>43105.291666666701</v>
      </c>
      <c r="H6" s="6">
        <v>43469.291666666701</v>
      </c>
      <c r="I6" s="8">
        <v>27112</v>
      </c>
      <c r="J6" s="8">
        <v>4251</v>
      </c>
      <c r="K6" s="8">
        <v>31363</v>
      </c>
      <c r="L6" s="7" t="s">
        <v>14</v>
      </c>
    </row>
    <row r="7" spans="1:12" ht="51.75" thickBot="1" x14ac:dyDescent="0.3">
      <c r="A7" s="6">
        <v>43052.872916666704</v>
      </c>
      <c r="B7" s="7" t="s">
        <v>16</v>
      </c>
      <c r="C7" s="7" t="s">
        <v>68</v>
      </c>
      <c r="D7" s="7" t="s">
        <v>69</v>
      </c>
      <c r="E7" s="7" t="s">
        <v>70</v>
      </c>
      <c r="F7" s="7" t="s">
        <v>71</v>
      </c>
      <c r="G7" s="6">
        <v>43282.25</v>
      </c>
      <c r="H7" s="6">
        <v>43646.25</v>
      </c>
      <c r="I7" s="8">
        <v>127436</v>
      </c>
      <c r="J7" s="8">
        <v>0</v>
      </c>
      <c r="K7" s="8">
        <v>127436</v>
      </c>
      <c r="L7" s="7" t="s">
        <v>12</v>
      </c>
    </row>
    <row r="8" spans="1:12" ht="77.25" thickBot="1" x14ac:dyDescent="0.3">
      <c r="A8" s="6">
        <v>43081.859722222202</v>
      </c>
      <c r="B8" s="7" t="s">
        <v>16</v>
      </c>
      <c r="C8" s="7" t="s">
        <v>72</v>
      </c>
      <c r="D8" s="7" t="s">
        <v>73</v>
      </c>
      <c r="E8" s="7" t="s">
        <v>74</v>
      </c>
      <c r="F8" s="7" t="s">
        <v>75</v>
      </c>
      <c r="G8" s="6">
        <v>43344.25</v>
      </c>
      <c r="H8" s="6">
        <v>44074.25</v>
      </c>
      <c r="I8" s="8">
        <v>66575</v>
      </c>
      <c r="J8" s="8">
        <v>34286</v>
      </c>
      <c r="K8" s="8">
        <v>100861</v>
      </c>
      <c r="L8" s="7" t="s">
        <v>12</v>
      </c>
    </row>
    <row r="9" spans="1:12" ht="65.25" customHeight="1" thickBot="1" x14ac:dyDescent="0.3">
      <c r="A9" s="6">
        <v>43082.754861111098</v>
      </c>
      <c r="B9" s="7" t="s">
        <v>16</v>
      </c>
      <c r="C9" s="7" t="s">
        <v>35</v>
      </c>
      <c r="D9" s="7" t="s">
        <v>76</v>
      </c>
      <c r="E9" s="7" t="s">
        <v>77</v>
      </c>
      <c r="F9" s="7" t="s">
        <v>78</v>
      </c>
      <c r="G9" s="6">
        <v>43282.25</v>
      </c>
      <c r="H9" s="6">
        <v>45107.25</v>
      </c>
      <c r="I9" s="8">
        <v>1004690</v>
      </c>
      <c r="J9" s="8">
        <v>517416</v>
      </c>
      <c r="K9" s="8">
        <v>1522106</v>
      </c>
      <c r="L9" s="7" t="s">
        <v>12</v>
      </c>
    </row>
    <row r="10" spans="1:12" ht="65.25" customHeight="1" thickBot="1" x14ac:dyDescent="0.3">
      <c r="A10" s="6">
        <v>43135.074999999997</v>
      </c>
      <c r="B10" s="7" t="s">
        <v>16</v>
      </c>
      <c r="C10" s="7" t="s">
        <v>22</v>
      </c>
      <c r="D10" s="7" t="s">
        <v>83</v>
      </c>
      <c r="E10" s="7" t="s">
        <v>24</v>
      </c>
      <c r="F10" s="7" t="s">
        <v>84</v>
      </c>
      <c r="G10" s="6">
        <v>43282.25</v>
      </c>
      <c r="H10" s="6">
        <v>43646.25</v>
      </c>
      <c r="I10" s="8">
        <v>63507</v>
      </c>
      <c r="J10" s="8">
        <v>3493</v>
      </c>
      <c r="K10" s="8">
        <v>67000</v>
      </c>
      <c r="L10" s="7" t="s">
        <v>10</v>
      </c>
    </row>
    <row r="11" spans="1:12" ht="65.25" customHeight="1" thickBot="1" x14ac:dyDescent="0.3">
      <c r="A11" s="6">
        <v>43135.094444444403</v>
      </c>
      <c r="B11" s="7" t="s">
        <v>16</v>
      </c>
      <c r="C11" s="7" t="s">
        <v>99</v>
      </c>
      <c r="D11" s="7" t="s">
        <v>100</v>
      </c>
      <c r="E11" s="7" t="s">
        <v>101</v>
      </c>
      <c r="F11" s="7" t="s">
        <v>102</v>
      </c>
      <c r="G11" s="6">
        <v>43282.25</v>
      </c>
      <c r="H11" s="6">
        <v>43646.25</v>
      </c>
      <c r="I11" s="8">
        <v>421563</v>
      </c>
      <c r="J11" s="8">
        <v>52407</v>
      </c>
      <c r="K11" s="8">
        <v>473970</v>
      </c>
      <c r="L11" s="7" t="s">
        <v>12</v>
      </c>
    </row>
    <row r="12" spans="1:12" ht="65.25" customHeight="1" thickBot="1" x14ac:dyDescent="0.3">
      <c r="A12" s="6">
        <v>43137.659722222197</v>
      </c>
      <c r="B12" s="7" t="s">
        <v>16</v>
      </c>
      <c r="C12" s="7" t="s">
        <v>85</v>
      </c>
      <c r="D12" s="7" t="s">
        <v>103</v>
      </c>
      <c r="E12" s="7" t="s">
        <v>104</v>
      </c>
      <c r="F12" s="7" t="s">
        <v>105</v>
      </c>
      <c r="G12" s="6">
        <v>43282.25</v>
      </c>
      <c r="H12" s="6">
        <v>43343.25</v>
      </c>
      <c r="I12" s="8">
        <v>2895</v>
      </c>
      <c r="J12" s="8">
        <v>1491</v>
      </c>
      <c r="K12" s="8">
        <v>4386</v>
      </c>
      <c r="L12" s="7" t="s">
        <v>64</v>
      </c>
    </row>
    <row r="13" spans="1:12" ht="65.25" customHeight="1" thickBot="1" x14ac:dyDescent="0.3">
      <c r="A13" s="6">
        <v>43137.744444444397</v>
      </c>
      <c r="B13" s="7" t="s">
        <v>16</v>
      </c>
      <c r="C13" s="7" t="s">
        <v>17</v>
      </c>
      <c r="D13" s="7" t="s">
        <v>106</v>
      </c>
      <c r="E13" s="7" t="s">
        <v>32</v>
      </c>
      <c r="F13" s="7" t="s">
        <v>49</v>
      </c>
      <c r="G13" s="6">
        <v>43313.25</v>
      </c>
      <c r="H13" s="6">
        <v>43677.25</v>
      </c>
      <c r="I13" s="8">
        <v>291702</v>
      </c>
      <c r="J13" s="8">
        <v>45639</v>
      </c>
      <c r="K13" s="8">
        <v>337341</v>
      </c>
      <c r="L13" s="7" t="s">
        <v>15</v>
      </c>
    </row>
    <row r="14" spans="1:12" ht="65.25" customHeight="1" thickBot="1" x14ac:dyDescent="0.3">
      <c r="A14" s="6">
        <v>43165.995138888902</v>
      </c>
      <c r="B14" s="7" t="s">
        <v>16</v>
      </c>
      <c r="C14" s="7" t="s">
        <v>107</v>
      </c>
      <c r="D14" s="7" t="s">
        <v>86</v>
      </c>
      <c r="E14" s="7" t="s">
        <v>87</v>
      </c>
      <c r="F14" s="7" t="s">
        <v>88</v>
      </c>
      <c r="G14" s="6">
        <v>43282.25</v>
      </c>
      <c r="H14" s="6">
        <v>43646.25</v>
      </c>
      <c r="I14" s="8">
        <v>3570</v>
      </c>
      <c r="J14" s="8">
        <v>357</v>
      </c>
      <c r="K14" s="8">
        <v>3927</v>
      </c>
      <c r="L14" s="7" t="s">
        <v>12</v>
      </c>
    </row>
    <row r="15" spans="1:12" ht="65.25" customHeight="1" thickBot="1" x14ac:dyDescent="0.3">
      <c r="A15" s="6">
        <v>43178.940277777801</v>
      </c>
      <c r="B15" s="7" t="s">
        <v>16</v>
      </c>
      <c r="C15" s="7" t="s">
        <v>107</v>
      </c>
      <c r="D15" s="7" t="s">
        <v>108</v>
      </c>
      <c r="E15" s="7" t="s">
        <v>109</v>
      </c>
      <c r="F15" s="7" t="s">
        <v>110</v>
      </c>
      <c r="G15" s="6">
        <v>43313.25</v>
      </c>
      <c r="H15" s="6">
        <v>44043.25</v>
      </c>
      <c r="I15" s="8">
        <v>10000</v>
      </c>
      <c r="J15" s="8">
        <v>0</v>
      </c>
      <c r="K15" s="8">
        <v>10000</v>
      </c>
      <c r="L15" s="7" t="s">
        <v>12</v>
      </c>
    </row>
    <row r="16" spans="1:12" ht="65.25" customHeight="1" thickBot="1" x14ac:dyDescent="0.3">
      <c r="A16" s="6">
        <v>43213.7055555556</v>
      </c>
      <c r="B16" s="7" t="s">
        <v>16</v>
      </c>
      <c r="C16" s="7" t="s">
        <v>111</v>
      </c>
      <c r="D16" s="7" t="s">
        <v>112</v>
      </c>
      <c r="E16" s="7" t="s">
        <v>113</v>
      </c>
      <c r="F16" s="7" t="s">
        <v>114</v>
      </c>
      <c r="G16" s="6">
        <v>43282.25</v>
      </c>
      <c r="H16" s="6">
        <v>43646.25</v>
      </c>
      <c r="I16" s="8">
        <v>51381</v>
      </c>
      <c r="J16" s="8">
        <v>0</v>
      </c>
      <c r="K16" s="8">
        <v>51381</v>
      </c>
      <c r="L16" s="7" t="s">
        <v>14</v>
      </c>
    </row>
    <row r="17" spans="1:12" ht="65.25" customHeight="1" thickBot="1" x14ac:dyDescent="0.3">
      <c r="A17" s="6">
        <v>43220.786111111098</v>
      </c>
      <c r="B17" s="7" t="s">
        <v>16</v>
      </c>
      <c r="C17" s="7" t="s">
        <v>17</v>
      </c>
      <c r="D17" s="7" t="s">
        <v>115</v>
      </c>
      <c r="E17" s="7" t="s">
        <v>19</v>
      </c>
      <c r="F17" s="7" t="s">
        <v>116</v>
      </c>
      <c r="G17" s="6">
        <v>43282.25</v>
      </c>
      <c r="H17" s="6">
        <v>43646.25</v>
      </c>
      <c r="I17" s="8">
        <v>11546</v>
      </c>
      <c r="J17" s="8">
        <v>0</v>
      </c>
      <c r="K17" s="8">
        <v>11546</v>
      </c>
      <c r="L17" s="7" t="s">
        <v>12</v>
      </c>
    </row>
    <row r="18" spans="1:12" ht="65.25" customHeight="1" thickBot="1" x14ac:dyDescent="0.3">
      <c r="A18" s="6">
        <v>43223.780555555597</v>
      </c>
      <c r="B18" s="7" t="s">
        <v>16</v>
      </c>
      <c r="C18" s="7" t="s">
        <v>117</v>
      </c>
      <c r="D18" s="7" t="s">
        <v>118</v>
      </c>
      <c r="E18" s="7" t="s">
        <v>119</v>
      </c>
      <c r="F18" s="7" t="s">
        <v>120</v>
      </c>
      <c r="G18" s="6">
        <v>43556.25</v>
      </c>
      <c r="H18" s="6">
        <v>44286.25</v>
      </c>
      <c r="I18" s="8">
        <v>11276</v>
      </c>
      <c r="J18" s="8">
        <v>5807</v>
      </c>
      <c r="K18" s="8">
        <v>17083</v>
      </c>
      <c r="L18" s="7" t="s">
        <v>64</v>
      </c>
    </row>
    <row r="19" spans="1:12" ht="65.25" customHeight="1" thickBot="1" x14ac:dyDescent="0.3">
      <c r="A19" s="6">
        <v>43236.811805555597</v>
      </c>
      <c r="B19" s="7" t="s">
        <v>16</v>
      </c>
      <c r="C19" s="7" t="s">
        <v>89</v>
      </c>
      <c r="D19" s="7" t="s">
        <v>121</v>
      </c>
      <c r="E19" s="7" t="s">
        <v>122</v>
      </c>
      <c r="F19" s="7" t="s">
        <v>123</v>
      </c>
      <c r="G19" s="6">
        <v>43556.25</v>
      </c>
      <c r="H19" s="6">
        <v>44286.25</v>
      </c>
      <c r="I19" s="8">
        <v>274294</v>
      </c>
      <c r="J19" s="8">
        <v>141261</v>
      </c>
      <c r="K19" s="8">
        <v>415555</v>
      </c>
      <c r="L19" s="7" t="s">
        <v>12</v>
      </c>
    </row>
    <row r="20" spans="1:12" ht="65.25" customHeight="1" thickBot="1" x14ac:dyDescent="0.3">
      <c r="A20" s="6">
        <v>43279.778472222199</v>
      </c>
      <c r="B20" s="7" t="s">
        <v>16</v>
      </c>
      <c r="C20" s="7" t="s">
        <v>99</v>
      </c>
      <c r="D20" s="7" t="s">
        <v>124</v>
      </c>
      <c r="E20" s="7" t="s">
        <v>101</v>
      </c>
      <c r="F20" s="7" t="s">
        <v>125</v>
      </c>
      <c r="G20" s="6">
        <v>43282.25</v>
      </c>
      <c r="H20" s="6">
        <v>43646.25</v>
      </c>
      <c r="I20" s="8">
        <v>83644</v>
      </c>
      <c r="J20" s="8">
        <v>21747</v>
      </c>
      <c r="K20" s="8">
        <v>105391</v>
      </c>
      <c r="L20" s="7" t="s">
        <v>12</v>
      </c>
    </row>
    <row r="21" spans="1:12" ht="16.5" thickBot="1" x14ac:dyDescent="0.3">
      <c r="A21" s="9" t="s">
        <v>82</v>
      </c>
      <c r="B21" s="9"/>
      <c r="C21" s="9"/>
      <c r="D21" s="3">
        <v>19</v>
      </c>
      <c r="E21" s="9" t="s">
        <v>41</v>
      </c>
      <c r="F21" s="9"/>
      <c r="G21" s="9"/>
      <c r="H21" s="9"/>
      <c r="I21" s="4">
        <f t="shared" ref="I21:J21" si="0">SUM(I2:I20)</f>
        <v>2735689</v>
      </c>
      <c r="J21" s="4">
        <f t="shared" si="0"/>
        <v>861887</v>
      </c>
      <c r="K21" s="4">
        <f>SUM(K2:K20)</f>
        <v>3597576</v>
      </c>
      <c r="L21" s="3"/>
    </row>
  </sheetData>
  <autoFilter ref="A1:L21"/>
  <mergeCells count="2">
    <mergeCell ref="A21:C21"/>
    <mergeCell ref="E21:H21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CON-Awards</vt:lpstr>
      <vt:lpstr>CON-Submissions</vt:lpstr>
      <vt:lpstr>'CON-Awards'!Print_Area</vt:lpstr>
      <vt:lpstr>'CON-Submissions'!Print_Area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Andujo</dc:creator>
  <cp:lastModifiedBy>HSC Employee</cp:lastModifiedBy>
  <cp:lastPrinted>2018-08-15T17:09:36Z</cp:lastPrinted>
  <dcterms:created xsi:type="dcterms:W3CDTF">2017-10-06T17:30:51Z</dcterms:created>
  <dcterms:modified xsi:type="dcterms:W3CDTF">2018-08-15T17:09:47Z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